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tions" state="visible" r:id="rId4"/>
    <sheet sheetId="2" name="Purchase Order" state="visible" r:id="rId5"/>
    <sheet sheetId="3" name="PO Log" state="visible" r:id="rId6"/>
  </sheets>
  <calcPr calcId="171027"/>
</workbook>
</file>

<file path=xl/sharedStrings.xml><?xml version="1.0" encoding="utf-8"?>
<sst xmlns="http://schemas.openxmlformats.org/spreadsheetml/2006/main" count="99" uniqueCount="83">
  <si>
    <t>Purchase Order Template</t>
  </si>
  <si>
    <t>Purpose</t>
  </si>
  <si>
    <t>This workbook is a printable purchase order for Excel and Google Sheets: enter your vendor, ship-to, and line-item details and it calculates each line total, a subtotal, a tax amount, and a shipping charge, landing on a PO Total. A linked PO Log sheet keeps a running record of every purchase order you issue, with an Open/Received/Cancelled status and running totals.</t>
  </si>
  <si>
    <t>Clean-room disclosure</t>
  </si>
  <si>
    <t>Clean-room disclosure: every formula, layout, and sample figure in this workbook was authored from scratch for excel.tv. No vendor workbook, template, branding, or sample dataset was downloaded, inspected, or adapted in building this file. All company names, vendor names, and dollar amounts shown are synthetic and for illustration only.</t>
  </si>
  <si>
    <t>What’s in this workbook</t>
  </si>
  <si>
    <t>Purchase Order</t>
  </si>
  <si>
    <t>The printable purchase order — your company details, PO #, PO Date, Need By date, Ship Via and Terms, a Vendor block, a Ship To block, a line-item table with auto-calculating Line Totals, a Subtotal, a Tax Rate and Tax Amount, a Shipping &amp; Handling charge, and a PO Total.</t>
  </si>
  <si>
    <t>PO Log</t>
  </si>
  <si>
    <t>A running log that accumulates every purchase order you issue. The newest row links live to the Purchase Order sheet; older rows are historical record with an Open/Received/Cancelled status, and a Summary block totals what’s been issued, received, still open, and cancelled.</t>
  </si>
  <si>
    <t>How to use this workbook</t>
  </si>
  <si>
    <t>1. Open Purchase Order and replace the company block (name, address, phone, email) at the top left with your own business information.</t>
  </si>
  <si>
    <t>2. Fill in the Vendor block with the supplier you’re buying from and the Ship To block with the delivery address, then set PO #, PO Date, Need By, Ship Via, and Terms in the top-right block.</t>
  </si>
  <si>
    <t>3. Enter each line item’s Description, Quantity, and Unit Price. Line Total, Subtotal, Tax Amount, and PO Total all recalculate automatically as you type.</t>
  </si>
  <si>
    <t>4. Set Tax Rate as a decimal (0.0825 for 8.25%) and enter a Shipping &amp; Handling charge — Tax Amount is calculated on the Subtotal only, and Shipping is added after tax, so the two never get tangled together.</t>
  </si>
  <si>
    <t>5. Once the purchase order is finished and sent, open PO Log and add a new row below the current linked row with that PO’s final numbers typed in as values, so the record is preserved before you reuse the Purchase Order sheet for the next order.</t>
  </si>
  <si>
    <t>6. Update the Status column in PO Log to Received once the goods arrive, or Cancelled if the order falls through, and watch Total Received, Total Open, and Total Cancelled in the Summary block update automatically.</t>
  </si>
  <si>
    <t>Colour legend</t>
  </si>
  <si>
    <t/>
  </si>
  <si>
    <t>Input — enter or edit your own data here</t>
  </si>
  <si>
    <t>Calculated — formula-driven, please do not overwrite</t>
  </si>
  <si>
    <t>Output — key result for reporting and dashboards</t>
  </si>
  <si>
    <t>Using this workbook in Google Sheets</t>
  </si>
  <si>
    <t>To use this workbook in Google Sheets: open Google Sheets, choose File &gt; Import &gt; Upload, select this .xlsx file, and choose "Insert new sheet(s)". Every formula in this workbook (SUM, SUMIF, IF, IFERROR, ROUND) is natively supported in Google Sheets, so no formula substitutions are required. The Status dropdown’s data validation also carries over automatically.</t>
  </si>
  <si>
    <t>Limitations</t>
  </si>
  <si>
    <t>Tax Rate is a single flat rate applied to the Subtotal only — this workbook doesn’t support per-line-item tax exemptions, multiple tax jurisdictions on one order, or taxing the shipping charge itself. Shipping &amp; Handling is a single flat dollar amount per PO, not a carrier-calculated rate. The PO Log’s current-PO row is a live formula link to the Purchase Order sheet, not a snapshot — if you change the Purchase Order sheet before copying that row’s numbers down as values, the log’s current row changes with it, which is why the step above matters. This workbook doesn’t handle multi-currency purchase orders, partial deliveries or receiving against a PO line by line, or vendor approval workflows.</t>
  </si>
  <si>
    <t>★ Free template from Excel.TV — get more free Excel &amp; Google Sheets templates →</t>
  </si>
  <si>
    <t>Bramblewood Creative Co.</t>
  </si>
  <si>
    <t>PURCHASE ORDER</t>
  </si>
  <si>
    <t>482 Foothill Lane, Suite 210</t>
  </si>
  <si>
    <t>PO #</t>
  </si>
  <si>
    <t>PO-2044</t>
  </si>
  <si>
    <t>Denver, CO 80202</t>
  </si>
  <si>
    <t>PO Date</t>
  </si>
  <si>
    <t>Phone: (303) 555-0148</t>
  </si>
  <si>
    <t>Need By</t>
  </si>
  <si>
    <t>purchasing@bramblewoodcreative.example</t>
  </si>
  <si>
    <t>Ship Via</t>
  </si>
  <si>
    <t>Ground Freight</t>
  </si>
  <si>
    <t>Terms</t>
  </si>
  <si>
    <t>Net 30</t>
  </si>
  <si>
    <t>Vendor</t>
  </si>
  <si>
    <t>Ship To</t>
  </si>
  <si>
    <t>Corrigan Office Supply Co.</t>
  </si>
  <si>
    <t>Bramblewood Creative Co. — Attn: Receiving</t>
  </si>
  <si>
    <t>1140 Wynkoop Street</t>
  </si>
  <si>
    <t>Boulder, CO 80301</t>
  </si>
  <si>
    <t>Description</t>
  </si>
  <si>
    <t>Quantity</t>
  </si>
  <si>
    <t>Unit Price</t>
  </si>
  <si>
    <t>Line Total</t>
  </si>
  <si>
    <t>27-Inch Monitor, Dual Pack</t>
  </si>
  <si>
    <t>Ergonomic Office Chair</t>
  </si>
  <si>
    <t>Standing Desk Converter</t>
  </si>
  <si>
    <t>Wireless Keyboard &amp; Mouse Combo</t>
  </si>
  <si>
    <t>Printer Toner Cartridge (Black, High-Yield)</t>
  </si>
  <si>
    <t>Subtotal</t>
  </si>
  <si>
    <t>Tax Rate (%)</t>
  </si>
  <si>
    <t>Tax Amount</t>
  </si>
  <si>
    <t>Shipping &amp; Handling</t>
  </si>
  <si>
    <t>PO Total</t>
  </si>
  <si>
    <t>Send this purchase order to the vendor listed above along with any agreed-upon specifications, and confirm receipt and expected ship date before goods are shipped. This purchase order was generated from a template — all names, dollar amounts, and contact details shown here are synthetic examples.</t>
  </si>
  <si>
    <t>This sheet accumulates every purchase order you create. The bottom row pulls live from the Purchase Order sheet’s current PO. Older rows above it are historical record — before you reuse the Purchase Order sheet for the next order, copy the linked row’s numbers down as values into a new row so this history can’t change out from under you. Update Status to Received once goods arrive, or Cancelled if the order falls through.</t>
  </si>
  <si>
    <t>Tax</t>
  </si>
  <si>
    <t>Shipping</t>
  </si>
  <si>
    <t>Total</t>
  </si>
  <si>
    <t>Status</t>
  </si>
  <si>
    <t>PO-2039</t>
  </si>
  <si>
    <t>Received</t>
  </si>
  <si>
    <t>PO-2040</t>
  </si>
  <si>
    <t>Meridian IT Solutions</t>
  </si>
  <si>
    <t>PO-2041</t>
  </si>
  <si>
    <t>Foothill Hardware Co.</t>
  </si>
  <si>
    <t>PO-2042</t>
  </si>
  <si>
    <t>Anders Packaging Supply</t>
  </si>
  <si>
    <t>Cancelled</t>
  </si>
  <si>
    <t>PO-2043</t>
  </si>
  <si>
    <t>Open</t>
  </si>
  <si>
    <t>Summary</t>
  </si>
  <si>
    <t>Total POs Issued (sum of Total, all rows above)</t>
  </si>
  <si>
    <t>Total Received (Status = Received)</t>
  </si>
  <si>
    <t>Total Open (Status = Open)</t>
  </si>
  <si>
    <t>Total Cancelled (Status = Cancelled)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</si>
</sst>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yyyy-mm-dd"/>
    <numFmt numFmtId="165" formatCode="$#,##0.00"/>
  </numFmts>
  <fonts count="11" x14ac:knownFonts="1">
    <font>
      <color theme="1"/>
      <family val="2"/>
      <scheme val="minor"/>
      <sz val="11"/>
      <name val="Calibri"/>
    </font>
    <font>
      <b/>
      <sz val="16"/>
    </font>
    <font>
      <b/>
      <sz val="12"/>
    </font>
    <font>
      <i/>
    </font>
    <font>
      <b/>
    </font>
    <font>
      <b/>
      <u/>
      <color rgb="FF1155CC"/>
      <sz val="13"/>
    </font>
    <font>
      <b/>
      <sz val="18"/>
    </font>
    <font>
      <b/>
      <color rgb="FF44546A"/>
      <sz val="20"/>
    </font>
    <font>
      <b/>
      <color rgb="FFFFFFFF"/>
    </font>
    <font>
      <b/>
      <sz val="14"/>
    </font>
    <font>
      <b/>
      <u/>
      <color rgb="FF1155CC"/>
      <sz val="12"/>
    </font>
  </fonts>
  <fills count="6">
    <fill>
      <patternFill patternType="none"/>
    </fill>
    <fill>
      <patternFill patternType="gray125"/>
    </fill>
    <fill>
      <patternFill patternType="solid">
        <fgColor rgb="FFDCE6F1"/>
      </patternFill>
    </fill>
    <fill>
      <patternFill patternType="solid">
        <fgColor rgb="FFFFF2CC"/>
      </patternFill>
    </fill>
    <fill>
      <patternFill patternType="solid">
        <fgColor rgb="FFD9EAD3"/>
      </patternFill>
    </fill>
    <fill>
      <patternFill patternType="solid">
        <fgColor rgb="FF44546A"/>
      </patternFill>
    </fill>
  </fills>
  <borders count="2">
    <border>
      <left/>
      <right/>
      <top/>
      <bottom/>
      <diagonal/>
    </border>
    <border>
      <left style="thin">
        <color rgb="FFB7B7B7"/>
      </left>
      <right style="thin">
        <color rgb="FFB7B7B7"/>
      </right>
      <top style="thin">
        <color rgb="FFB7B7B7"/>
      </top>
      <bottom style="thin">
        <color rgb="FFB7B7B7"/>
      </bottom>
      <diagonal/>
    </border>
  </borders>
  <cellStyleXfs count="1">
    <xf numFmtId="0" fontId="0" fillId="0" borderId="0"/>
  </cellStyleXfs>
  <cellXfs count="35">
    <xf numFmtId="0" fontId="0" fillId="0" borderId="0" xfId="0"/>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0" fillId="2" borderId="1" xfId="0" applyFill="1" applyBorder="1" applyAlignment="1">
      <alignment vertical="top" wrapText="1"/>
    </xf>
    <xf numFmtId="0" fontId="0" fillId="0" borderId="0" xfId="0" applyAlignment="1">
      <alignment vertical="center" wrapText="1"/>
    </xf>
    <xf numFmtId="0" fontId="0" fillId="3" borderId="1" xfId="0" applyFill="1" applyBorder="1" applyAlignment="1">
      <alignment vertical="top" wrapText="1"/>
    </xf>
    <xf numFmtId="0" fontId="0" fillId="4" borderId="1" xfId="0" applyFill="1" applyBorder="1" applyAlignment="1">
      <alignment vertical="top" wrapText="1"/>
    </xf>
    <xf numFmtId="0" fontId="5" fillId="4" borderId="0" xfId="0" applyFont="1" applyFill="1" applyAlignment="1">
      <alignment horizontal="center" vertical="center" wrapText="1"/>
    </xf>
    <xf numFmtId="0" fontId="6" fillId="0" borderId="0" xfId="0" applyFont="1" applyAlignment="1">
      <alignment vertical="top" wrapText="1"/>
    </xf>
    <xf numFmtId="0" fontId="7" fillId="0" borderId="0" xfId="0" applyFont="1" applyAlignment="1">
      <alignment horizontal="right" vertical="center" wrapText="1"/>
    </xf>
    <xf numFmtId="0" fontId="4" fillId="0" borderId="0" xfId="0" applyFont="1"/>
    <xf numFmtId="0" fontId="0" fillId="2" borderId="1" xfId="0" applyFill="1" applyBorder="1" applyAlignment="1">
      <alignment horizontal="center" vertical="center" wrapText="1"/>
    </xf>
    <xf numFmtId="164" fontId="0" fillId="2" borderId="1" xfId="0" applyNumberFormat="1" applyFill="1" applyBorder="1" applyAlignment="1">
      <alignment horizontal="center" vertical="center" wrapText="1"/>
    </xf>
    <xf numFmtId="0" fontId="0" fillId="2" borderId="0" xfId="0" applyFill="1" applyAlignment="1">
      <alignment vertical="center" wrapText="1"/>
    </xf>
    <xf numFmtId="0" fontId="8" fillId="5" borderId="1" xfId="0" applyFont="1" applyFill="1" applyBorder="1" applyAlignment="1">
      <alignment horizontal="center" vertical="center" wrapText="1"/>
    </xf>
    <xf numFmtId="0" fontId="0" fillId="2" borderId="1" xfId="0" applyFill="1" applyBorder="1" applyAlignment="1">
      <alignment vertical="center" wrapText="1"/>
    </xf>
    <xf numFmtId="3" fontId="0" fillId="2" borderId="1" xfId="0" applyNumberFormat="1" applyFill="1" applyBorder="1" applyAlignment="1">
      <alignment horizontal="center" vertical="center"/>
    </xf>
    <xf numFmtId="165" fontId="0" fillId="2" borderId="1" xfId="0" applyNumberFormat="1" applyFill="1" applyBorder="1" applyAlignment="1">
      <alignment vertical="center"/>
    </xf>
    <xf numFmtId="165" fontId="0" fillId="3" borderId="1" xfId="0" applyNumberFormat="1" applyFill="1" applyBorder="1" applyAlignment="1">
      <alignment vertical="center"/>
    </xf>
    <xf numFmtId="0" fontId="4" fillId="0" borderId="0" xfId="0" applyFont="1" applyAlignment="1">
      <alignment horizontal="right" vertical="top" wrapText="1"/>
    </xf>
    <xf numFmtId="165" fontId="4" fillId="3" borderId="1" xfId="0" applyNumberFormat="1" applyFont="1" applyFill="1" applyBorder="1" applyAlignment="1">
      <alignment vertical="center"/>
    </xf>
    <xf numFmtId="0" fontId="0" fillId="0" borderId="0" xfId="0" applyAlignment="1">
      <alignment horizontal="right" vertical="top" wrapText="1"/>
    </xf>
    <xf numFmtId="10" fontId="0" fillId="2" borderId="1" xfId="0" applyNumberFormat="1" applyFill="1" applyBorder="1" applyAlignment="1">
      <alignment horizontal="center" vertical="center"/>
    </xf>
    <xf numFmtId="165" fontId="0" fillId="2" borderId="1" xfId="0" applyNumberFormat="1" applyFill="1" applyBorder="1" applyAlignment="1">
      <alignment horizontal="center" vertical="center"/>
    </xf>
    <xf numFmtId="0" fontId="9" fillId="0" borderId="0" xfId="0" applyFont="1" applyAlignment="1">
      <alignment horizontal="right" vertical="top" wrapText="1"/>
    </xf>
    <xf numFmtId="165" fontId="4" fillId="4" borderId="1" xfId="0" applyNumberFormat="1" applyFont="1" applyFill="1" applyBorder="1" applyAlignment="1">
      <alignment vertical="center"/>
    </xf>
    <xf numFmtId="0" fontId="0" fillId="2" borderId="1" xfId="0" applyFill="1" applyBorder="1" applyAlignment="1">
      <alignment horizontal="center" vertical="center"/>
    </xf>
    <xf numFmtId="164" fontId="0" fillId="2" borderId="1" xfId="0" applyNumberFormat="1" applyFill="1" applyBorder="1" applyAlignment="1">
      <alignment horizontal="center" vertical="center"/>
    </xf>
    <xf numFmtId="0" fontId="0" fillId="3" borderId="1" xfId="0" applyFill="1" applyBorder="1" applyAlignment="1">
      <alignment horizontal="center" vertical="center"/>
    </xf>
    <xf numFmtId="164" fontId="0" fillId="3" borderId="1" xfId="0" applyNumberFormat="1" applyFill="1" applyBorder="1" applyAlignment="1">
      <alignment horizontal="center" vertical="center"/>
    </xf>
    <xf numFmtId="0" fontId="0" fillId="3" borderId="1" xfId="0" applyFill="1" applyBorder="1" applyAlignment="1">
      <alignment vertical="center" wrapText="1"/>
    </xf>
    <xf numFmtId="0" fontId="10" fillId="4"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purchase-order-template"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purchase-order-templa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howGridLines="0"/>
  </sheetViews>
  <sheetFormatPr defaultRowHeight="15" outlineLevelRow="0" outlineLevelCol="0" x14ac:dyDescent="55"/>
  <cols>
    <col min="1" max="6" width="22" customWidth="1"/>
  </cols>
  <sheetData>
    <row r="1" spans="1:6" x14ac:dyDescent="0.25">
      <c r="A1" s="1" t="s">
        <v>0</v>
      </c>
      <c r="B1" s="1"/>
      <c r="C1" s="1"/>
      <c r="D1" s="1"/>
      <c r="E1" s="1"/>
      <c r="F1" s="1"/>
    </row>
    <row r="2" spans="1:6" x14ac:dyDescent="0.25">
      <c r="A2" s="2"/>
      <c r="B2" s="2"/>
      <c r="C2" s="2"/>
      <c r="D2" s="2"/>
      <c r="E2" s="2"/>
      <c r="F2" s="2"/>
    </row>
    <row r="3" spans="1:6" x14ac:dyDescent="0.25">
      <c r="A3" s="3" t="s">
        <v>1</v>
      </c>
      <c r="B3" s="3"/>
      <c r="C3" s="3"/>
      <c r="D3" s="3"/>
      <c r="E3" s="3"/>
      <c r="F3" s="3"/>
    </row>
    <row r="4" ht="45" customHeight="1" spans="1:6" x14ac:dyDescent="0.25">
      <c r="A4" s="2" t="s">
        <v>2</v>
      </c>
      <c r="B4" s="2"/>
      <c r="C4" s="2"/>
      <c r="D4" s="2"/>
      <c r="E4" s="2"/>
      <c r="F4" s="2"/>
    </row>
    <row r="5" spans="1:6" x14ac:dyDescent="0.25">
      <c r="A5" s="2"/>
      <c r="B5" s="2"/>
      <c r="C5" s="2"/>
      <c r="D5" s="2"/>
      <c r="E5" s="2"/>
      <c r="F5" s="2"/>
    </row>
    <row r="6" spans="1:6" x14ac:dyDescent="0.25">
      <c r="A6" s="3" t="s">
        <v>3</v>
      </c>
      <c r="B6" s="3"/>
      <c r="C6" s="3"/>
      <c r="D6" s="3"/>
      <c r="E6" s="3"/>
      <c r="F6" s="3"/>
    </row>
    <row r="7" ht="45" customHeight="1" spans="1:6" x14ac:dyDescent="0.25">
      <c r="A7" s="4" t="s">
        <v>4</v>
      </c>
      <c r="B7" s="4"/>
      <c r="C7" s="4"/>
      <c r="D7" s="4"/>
      <c r="E7" s="4"/>
      <c r="F7" s="4"/>
    </row>
    <row r="8" spans="1:6" x14ac:dyDescent="0.25">
      <c r="A8" s="2"/>
      <c r="B8" s="2"/>
      <c r="C8" s="2"/>
      <c r="D8" s="2"/>
      <c r="E8" s="2"/>
      <c r="F8" s="2"/>
    </row>
    <row r="9" spans="1:6" x14ac:dyDescent="0.25">
      <c r="A9" s="3" t="s">
        <v>5</v>
      </c>
      <c r="B9" s="3"/>
      <c r="C9" s="3"/>
      <c r="D9" s="3"/>
      <c r="E9" s="3"/>
      <c r="F9" s="3"/>
    </row>
    <row r="10" ht="45" customHeight="1" spans="1:6" x14ac:dyDescent="0.25">
      <c r="A10" s="5" t="s">
        <v>6</v>
      </c>
      <c r="B10" s="5"/>
      <c r="C10" s="2" t="s">
        <v>7</v>
      </c>
      <c r="D10" s="2"/>
      <c r="E10" s="2"/>
      <c r="F10" s="2"/>
    </row>
    <row r="11" ht="45" customHeight="1" spans="1:6" x14ac:dyDescent="0.25">
      <c r="A11" s="5" t="s">
        <v>8</v>
      </c>
      <c r="B11" s="5"/>
      <c r="C11" s="2" t="s">
        <v>9</v>
      </c>
      <c r="D11" s="2"/>
      <c r="E11" s="2"/>
      <c r="F11" s="2"/>
    </row>
    <row r="12" spans="1:6" x14ac:dyDescent="0.25">
      <c r="A12" s="2"/>
      <c r="B12" s="2"/>
      <c r="C12" s="2"/>
      <c r="D12" s="2"/>
      <c r="E12" s="2"/>
      <c r="F12" s="2"/>
    </row>
    <row r="13" spans="1:6" x14ac:dyDescent="0.25">
      <c r="A13" s="3" t="s">
        <v>10</v>
      </c>
      <c r="B13" s="3"/>
      <c r="C13" s="3"/>
      <c r="D13" s="3"/>
      <c r="E13" s="3"/>
      <c r="F13" s="3"/>
    </row>
    <row r="14" ht="30" customHeight="1" spans="1:6" x14ac:dyDescent="0.25">
      <c r="A14" s="2" t="s">
        <v>11</v>
      </c>
      <c r="B14" s="2"/>
      <c r="C14" s="2"/>
      <c r="D14" s="2"/>
      <c r="E14" s="2"/>
      <c r="F14" s="2"/>
    </row>
    <row r="15" ht="30" customHeight="1" spans="1:6" x14ac:dyDescent="0.25">
      <c r="A15" s="2" t="s">
        <v>12</v>
      </c>
      <c r="B15" s="2"/>
      <c r="C15" s="2"/>
      <c r="D15" s="2"/>
      <c r="E15" s="2"/>
      <c r="F15" s="2"/>
    </row>
    <row r="16" ht="30" customHeight="1" spans="1:6" x14ac:dyDescent="0.25">
      <c r="A16" s="2" t="s">
        <v>13</v>
      </c>
      <c r="B16" s="2"/>
      <c r="C16" s="2"/>
      <c r="D16" s="2"/>
      <c r="E16" s="2"/>
      <c r="F16" s="2"/>
    </row>
    <row r="17" ht="30" customHeight="1" spans="1:6" x14ac:dyDescent="0.25">
      <c r="A17" s="2" t="s">
        <v>14</v>
      </c>
      <c r="B17" s="2"/>
      <c r="C17" s="2"/>
      <c r="D17" s="2"/>
      <c r="E17" s="2"/>
      <c r="F17" s="2"/>
    </row>
    <row r="18" ht="30" customHeight="1" spans="1:6" x14ac:dyDescent="0.25">
      <c r="A18" s="2" t="s">
        <v>15</v>
      </c>
      <c r="B18" s="2"/>
      <c r="C18" s="2"/>
      <c r="D18" s="2"/>
      <c r="E18" s="2"/>
      <c r="F18" s="2"/>
    </row>
    <row r="19" ht="30" customHeight="1" spans="1:6" x14ac:dyDescent="0.25">
      <c r="A19" s="2" t="s">
        <v>16</v>
      </c>
      <c r="B19" s="2"/>
      <c r="C19" s="2"/>
      <c r="D19" s="2"/>
      <c r="E19" s="2"/>
      <c r="F19" s="2"/>
    </row>
    <row r="20" spans="1:6" x14ac:dyDescent="0.25">
      <c r="A20" s="2"/>
      <c r="B20" s="2"/>
      <c r="C20" s="2"/>
      <c r="D20" s="2"/>
      <c r="E20" s="2"/>
      <c r="F20" s="2"/>
    </row>
    <row r="21" spans="1:6" x14ac:dyDescent="0.25">
      <c r="A21" s="3" t="s">
        <v>17</v>
      </c>
      <c r="B21" s="3"/>
      <c r="C21" s="3"/>
      <c r="D21" s="3"/>
      <c r="E21" s="3"/>
      <c r="F21" s="3"/>
    </row>
    <row r="22" spans="1:6" x14ac:dyDescent="0.25">
      <c r="A22" s="5" t="s">
        <v>17</v>
      </c>
      <c r="B22" s="2"/>
      <c r="C22" s="2"/>
      <c r="D22" s="2"/>
      <c r="E22" s="2"/>
      <c r="F22" s="2"/>
    </row>
    <row r="23" spans="1:6" x14ac:dyDescent="0.25">
      <c r="A23" s="6" t="s">
        <v>18</v>
      </c>
      <c r="B23" s="7" t="s">
        <v>19</v>
      </c>
      <c r="C23" s="2"/>
      <c r="D23" s="2"/>
      <c r="E23" s="2"/>
      <c r="F23" s="2"/>
    </row>
    <row r="24" spans="1:6" x14ac:dyDescent="0.25">
      <c r="A24" s="8" t="s">
        <v>18</v>
      </c>
      <c r="B24" s="7" t="s">
        <v>20</v>
      </c>
      <c r="C24" s="2"/>
      <c r="D24" s="2"/>
      <c r="E24" s="2"/>
      <c r="F24" s="2"/>
    </row>
    <row r="25" spans="1:6" x14ac:dyDescent="0.25">
      <c r="A25" s="9" t="s">
        <v>18</v>
      </c>
      <c r="B25" s="7" t="s">
        <v>21</v>
      </c>
      <c r="C25" s="2"/>
      <c r="D25" s="2"/>
      <c r="E25" s="2"/>
      <c r="F25" s="2"/>
    </row>
    <row r="26" spans="1:6" x14ac:dyDescent="0.25">
      <c r="A26" s="2"/>
      <c r="B26" s="2"/>
      <c r="C26" s="2"/>
      <c r="D26" s="2"/>
      <c r="E26" s="2"/>
      <c r="F26" s="2"/>
    </row>
    <row r="27" spans="1:6" x14ac:dyDescent="0.25">
      <c r="A27" s="3" t="s">
        <v>22</v>
      </c>
      <c r="B27" s="3"/>
      <c r="C27" s="3"/>
      <c r="D27" s="3"/>
      <c r="E27" s="3"/>
      <c r="F27" s="3"/>
    </row>
    <row r="28" ht="45" customHeight="1" spans="1:6" x14ac:dyDescent="0.25">
      <c r="A28" s="2" t="s">
        <v>23</v>
      </c>
      <c r="B28" s="2"/>
      <c r="C28" s="2"/>
      <c r="D28" s="2"/>
      <c r="E28" s="2"/>
      <c r="F28" s="2"/>
    </row>
    <row r="29" spans="1:6" x14ac:dyDescent="0.25">
      <c r="A29" s="2"/>
      <c r="B29" s="2"/>
      <c r="C29" s="2"/>
      <c r="D29" s="2"/>
      <c r="E29" s="2"/>
      <c r="F29" s="2"/>
    </row>
    <row r="30" spans="1:6" x14ac:dyDescent="0.25">
      <c r="A30" s="3" t="s">
        <v>24</v>
      </c>
      <c r="B30" s="3"/>
      <c r="C30" s="3"/>
      <c r="D30" s="3"/>
      <c r="E30" s="3"/>
      <c r="F30" s="3"/>
    </row>
    <row r="31" ht="90" customHeight="1" spans="1:6" x14ac:dyDescent="0.25">
      <c r="A31" s="2" t="s">
        <v>25</v>
      </c>
      <c r="B31" s="2"/>
      <c r="C31" s="2"/>
      <c r="D31" s="2"/>
      <c r="E31" s="2"/>
      <c r="F31" s="2"/>
    </row>
    <row r="32" spans="1:6" x14ac:dyDescent="0.25">
      <c r="A32" s="2"/>
      <c r="B32" s="2"/>
      <c r="C32" s="2"/>
      <c r="D32" s="2"/>
      <c r="E32" s="2"/>
      <c r="F32" s="2"/>
    </row>
    <row r="33" spans="1:6" x14ac:dyDescent="0.25">
      <c r="A33" s="2"/>
      <c r="B33" s="2"/>
      <c r="C33" s="2"/>
      <c r="D33" s="2"/>
      <c r="E33" s="2"/>
      <c r="F33" s="2"/>
    </row>
    <row r="34" ht="32" customHeight="1" spans="1:6" x14ac:dyDescent="0.25">
      <c r="A34" s="10" t="s">
        <v>26</v>
      </c>
      <c r="B34" s="10"/>
      <c r="C34" s="10"/>
      <c r="D34" s="10"/>
      <c r="E34" s="10"/>
      <c r="F34" s="10"/>
    </row>
  </sheetData>
  <mergeCells count="23">
    <mergeCell ref="A1:F1"/>
    <mergeCell ref="A3:F3"/>
    <mergeCell ref="A4:F4"/>
    <mergeCell ref="A6:F6"/>
    <mergeCell ref="A7:F7"/>
    <mergeCell ref="A9:F9"/>
    <mergeCell ref="A10:B10"/>
    <mergeCell ref="C10:F10"/>
    <mergeCell ref="A11:B11"/>
    <mergeCell ref="C11:F11"/>
    <mergeCell ref="A13:F13"/>
    <mergeCell ref="A14:F14"/>
    <mergeCell ref="A15:F15"/>
    <mergeCell ref="A16:F16"/>
    <mergeCell ref="A17:F17"/>
    <mergeCell ref="A18:F18"/>
    <mergeCell ref="A19:F19"/>
    <mergeCell ref="A21:F21"/>
    <mergeCell ref="A27:F27"/>
    <mergeCell ref="A28:F28"/>
    <mergeCell ref="A30:F30"/>
    <mergeCell ref="A31:F31"/>
    <mergeCell ref="A34:F34"/>
  </mergeCells>
  <hyperlinks>
    <hyperlink ref="A34"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owGridLines="0"/>
  </sheetViews>
  <sheetFormatPr defaultRowHeight="15" outlineLevelRow="0" outlineLevelCol="0" x14ac:dyDescent="55"/>
  <cols>
    <col min="1" max="1" width="32" customWidth="1"/>
    <col min="2" max="3" width="14" customWidth="1"/>
    <col min="4" max="4" width="18" customWidth="1"/>
    <col min="5" max="5" width="26" customWidth="1"/>
  </cols>
  <sheetData>
    <row r="1" spans="1:5" x14ac:dyDescent="0.25">
      <c r="A1" s="11" t="s">
        <v>27</v>
      </c>
      <c r="B1" s="11"/>
      <c r="C1" s="11"/>
      <c r="D1" s="12" t="s">
        <v>28</v>
      </c>
      <c r="E1" s="12"/>
    </row>
    <row r="2" spans="1:5" x14ac:dyDescent="0.25">
      <c r="A2" s="2" t="s">
        <v>29</v>
      </c>
      <c r="B2" s="2"/>
      <c r="C2" s="2"/>
      <c r="D2" s="13" t="s">
        <v>30</v>
      </c>
      <c r="E2" s="14" t="s">
        <v>31</v>
      </c>
    </row>
    <row r="3" spans="1:5" x14ac:dyDescent="0.25">
      <c r="A3" s="2" t="s">
        <v>32</v>
      </c>
      <c r="B3" s="2"/>
      <c r="C3" s="2"/>
      <c r="D3" s="13" t="s">
        <v>33</v>
      </c>
      <c r="E3" s="15">
        <v>46198</v>
      </c>
    </row>
    <row r="4" spans="1:5" x14ac:dyDescent="0.25">
      <c r="A4" s="2" t="s">
        <v>34</v>
      </c>
      <c r="B4" s="2"/>
      <c r="C4" s="2"/>
      <c r="D4" s="13" t="s">
        <v>35</v>
      </c>
      <c r="E4" s="15">
        <v>46213</v>
      </c>
    </row>
    <row r="5" spans="1:5" x14ac:dyDescent="0.25">
      <c r="A5" s="2" t="s">
        <v>36</v>
      </c>
      <c r="B5" s="2"/>
      <c r="C5" s="2"/>
      <c r="D5" s="13" t="s">
        <v>37</v>
      </c>
      <c r="E5" s="14" t="s">
        <v>38</v>
      </c>
    </row>
    <row r="6" spans="1:5" x14ac:dyDescent="0.25">
      <c r="A6" s="2"/>
      <c r="D6" s="13" t="s">
        <v>39</v>
      </c>
      <c r="E6" s="14" t="s">
        <v>40</v>
      </c>
    </row>
    <row r="7" spans="1:5" x14ac:dyDescent="0.25">
      <c r="A7" s="2"/>
      <c r="E7" s="2"/>
    </row>
    <row r="8" spans="1:5" x14ac:dyDescent="0.25">
      <c r="A8" s="3" t="s">
        <v>41</v>
      </c>
      <c r="B8" s="3"/>
      <c r="C8" s="3"/>
      <c r="D8" s="3" t="s">
        <v>42</v>
      </c>
      <c r="E8" s="3"/>
    </row>
    <row r="9" spans="1:5" x14ac:dyDescent="0.25">
      <c r="A9" s="16" t="s">
        <v>43</v>
      </c>
      <c r="B9" s="16"/>
      <c r="C9" s="16"/>
      <c r="D9" s="16" t="s">
        <v>44</v>
      </c>
      <c r="E9" s="16"/>
    </row>
    <row r="10" spans="1:5" x14ac:dyDescent="0.25">
      <c r="A10" s="16" t="s">
        <v>45</v>
      </c>
      <c r="B10" s="16"/>
      <c r="C10" s="16"/>
      <c r="D10" s="16" t="s">
        <v>29</v>
      </c>
      <c r="E10" s="16"/>
    </row>
    <row r="11" spans="1:5" x14ac:dyDescent="0.25">
      <c r="A11" s="16" t="s">
        <v>46</v>
      </c>
      <c r="B11" s="16"/>
      <c r="C11" s="16"/>
      <c r="D11" s="16" t="s">
        <v>32</v>
      </c>
      <c r="E11" s="16"/>
    </row>
    <row r="12" spans="1:5" x14ac:dyDescent="0.25">
      <c r="A12" s="2"/>
      <c r="E12" s="2"/>
    </row>
    <row r="13" ht="30" customHeight="1" spans="1:5" x14ac:dyDescent="0.25">
      <c r="A13" s="17" t="s">
        <v>47</v>
      </c>
      <c r="B13" s="17" t="s">
        <v>48</v>
      </c>
      <c r="C13" s="17" t="s">
        <v>49</v>
      </c>
      <c r="D13" s="17" t="s">
        <v>50</v>
      </c>
      <c r="E13" s="2"/>
    </row>
    <row r="14" spans="1:5" x14ac:dyDescent="0.25">
      <c r="A14" s="18" t="s">
        <v>51</v>
      </c>
      <c r="B14" s="19">
        <v>1</v>
      </c>
      <c r="C14" s="20">
        <v>340</v>
      </c>
      <c r="D14" s="21">
        <f>IFERROR(B14*C14,0)</f>
      </c>
      <c r="E14" s="2"/>
    </row>
    <row r="15" spans="1:5" x14ac:dyDescent="0.25">
      <c r="A15" s="18" t="s">
        <v>52</v>
      </c>
      <c r="B15" s="19">
        <v>3</v>
      </c>
      <c r="C15" s="20">
        <v>215</v>
      </c>
      <c r="D15" s="21">
        <f>IFERROR(B15*C15,0)</f>
      </c>
      <c r="E15" s="2"/>
    </row>
    <row r="16" spans="1:5" x14ac:dyDescent="0.25">
      <c r="A16" s="18" t="s">
        <v>53</v>
      </c>
      <c r="B16" s="19">
        <v>2</v>
      </c>
      <c r="C16" s="20">
        <v>165</v>
      </c>
      <c r="D16" s="21">
        <f>IFERROR(B16*C16,0)</f>
      </c>
      <c r="E16" s="2"/>
    </row>
    <row r="17" spans="1:5" x14ac:dyDescent="0.25">
      <c r="A17" s="18" t="s">
        <v>54</v>
      </c>
      <c r="B17" s="19">
        <v>4</v>
      </c>
      <c r="C17" s="20">
        <v>42.5</v>
      </c>
      <c r="D17" s="21">
        <f>IFERROR(B17*C17,0)</f>
      </c>
      <c r="E17" s="2"/>
    </row>
    <row r="18" spans="1:5" x14ac:dyDescent="0.25">
      <c r="A18" s="18" t="s">
        <v>55</v>
      </c>
      <c r="B18" s="19">
        <v>6</v>
      </c>
      <c r="C18" s="20">
        <v>38</v>
      </c>
      <c r="D18" s="21">
        <f>IFERROR(B18*C18,0)</f>
      </c>
      <c r="E18" s="2"/>
    </row>
    <row r="19" spans="1:5" x14ac:dyDescent="0.25">
      <c r="A19" s="2"/>
      <c r="E19" s="2"/>
    </row>
    <row r="20" spans="1:5" x14ac:dyDescent="0.25">
      <c r="A20" s="22" t="s">
        <v>56</v>
      </c>
      <c r="B20" s="22"/>
      <c r="C20" s="22"/>
      <c r="D20" s="23">
        <f>IFERROR(SUM(D14:D18),0)</f>
      </c>
      <c r="E20" s="2"/>
    </row>
    <row r="21" spans="1:5" x14ac:dyDescent="0.25">
      <c r="A21" s="24" t="s">
        <v>57</v>
      </c>
      <c r="B21" s="24"/>
      <c r="C21" s="24"/>
      <c r="D21" s="25">
        <v>0.0825</v>
      </c>
      <c r="E21" s="2"/>
    </row>
    <row r="22" spans="1:5" x14ac:dyDescent="0.25">
      <c r="A22" s="24" t="s">
        <v>58</v>
      </c>
      <c r="B22" s="24"/>
      <c r="C22" s="24"/>
      <c r="D22" s="21">
        <f>IFERROR(ROUND(D20*D21,2),0)</f>
      </c>
      <c r="E22" s="2"/>
    </row>
    <row r="23" spans="1:5" x14ac:dyDescent="0.25">
      <c r="A23" s="24" t="s">
        <v>59</v>
      </c>
      <c r="B23" s="24"/>
      <c r="C23" s="24"/>
      <c r="D23" s="26">
        <v>45</v>
      </c>
      <c r="E23" s="2"/>
    </row>
    <row r="24" ht="22" customHeight="1" spans="1:5" x14ac:dyDescent="0.25">
      <c r="A24" s="27" t="s">
        <v>60</v>
      </c>
      <c r="B24" s="27"/>
      <c r="C24" s="27"/>
      <c r="D24" s="28">
        <f>IFERROR(D20+D22+D23,0)</f>
      </c>
      <c r="E24" s="2"/>
    </row>
    <row r="25" spans="1:5" x14ac:dyDescent="0.25">
      <c r="A25" s="2"/>
      <c r="E25" s="2"/>
    </row>
    <row r="26" ht="45" customHeight="1" spans="1:5" x14ac:dyDescent="0.25">
      <c r="A26" s="2" t="s">
        <v>61</v>
      </c>
      <c r="B26" s="2"/>
      <c r="C26" s="2"/>
      <c r="D26" s="2"/>
      <c r="E26" s="2"/>
    </row>
  </sheetData>
  <mergeCells count="20">
    <mergeCell ref="A1:C1"/>
    <mergeCell ref="D1:E1"/>
    <mergeCell ref="A2:C2"/>
    <mergeCell ref="A3:C3"/>
    <mergeCell ref="A4:C4"/>
    <mergeCell ref="A5:C5"/>
    <mergeCell ref="A8:C8"/>
    <mergeCell ref="D8:E8"/>
    <mergeCell ref="A9:C9"/>
    <mergeCell ref="D9:E9"/>
    <mergeCell ref="A10:C10"/>
    <mergeCell ref="D10:E10"/>
    <mergeCell ref="A11:C11"/>
    <mergeCell ref="D11:E11"/>
    <mergeCell ref="A20:C20"/>
    <mergeCell ref="A21:C21"/>
    <mergeCell ref="A22:C22"/>
    <mergeCell ref="A23:C23"/>
    <mergeCell ref="A24:C24"/>
    <mergeCell ref="A26:E26"/>
  </mergeCells>
  <dataValidations count="4">
    <dataValidation type="decimal" allowBlank="1" showErrorMessage="1" errorTitle="Invalid number" error="Enter a number between 0 and 100000" sqref="B14:B18">
      <formula1>0</formula1>
      <formula2>100000</formula2>
    </dataValidation>
    <dataValidation type="decimal" allowBlank="1" showErrorMessage="1" errorTitle="Invalid number" error="Enter a number between 0 and 1000000" sqref="C14:C18">
      <formula1>0</formula1>
      <formula2>1000000</formula2>
    </dataValidation>
    <dataValidation type="decimal" allowBlank="1" showErrorMessage="1" errorTitle="Invalid number" error="Enter a number between 0 and 1" sqref="D21">
      <formula1>0</formula1>
      <formula2>1</formula2>
    </dataValidation>
    <dataValidation type="decimal" allowBlank="1" showErrorMessage="1" errorTitle="Invalid number" error="Enter a number between 0 and 1000000" sqref="D23">
      <formula1>0</formula1>
      <formula2>1000000</formula2>
    </dataValidation>
  </dataValidation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pane ySplit="4" topLeftCell="A5" activePane="bottomLeft" state="frozen"/>
      <selection pane="bottomLeft"/>
    </sheetView>
  </sheetViews>
  <sheetFormatPr defaultRowHeight="15" outlineLevelRow="0" outlineLevelCol="0" x14ac:dyDescent="55"/>
  <cols>
    <col min="1" max="1" width="12" customWidth="1"/>
    <col min="2" max="2" width="14" customWidth="1"/>
    <col min="3" max="3" width="26" customWidth="1"/>
    <col min="4" max="4" width="14" customWidth="1"/>
    <col min="5" max="6" width="12" customWidth="1"/>
    <col min="7" max="7" width="14" customWidth="1"/>
    <col min="8" max="8" width="12" customWidth="1"/>
  </cols>
  <sheetData>
    <row r="1" spans="1:8" x14ac:dyDescent="0.25">
      <c r="A1" s="1" t="s">
        <v>8</v>
      </c>
      <c r="B1" s="1"/>
      <c r="C1" s="1"/>
      <c r="D1" s="1"/>
      <c r="E1" s="1"/>
      <c r="F1" s="1"/>
      <c r="G1" s="1"/>
      <c r="H1" s="1"/>
    </row>
    <row r="2" ht="60" customHeight="1" spans="1:8" x14ac:dyDescent="0.25">
      <c r="A2" s="2" t="s">
        <v>62</v>
      </c>
      <c r="B2" s="2"/>
      <c r="C2" s="2"/>
      <c r="D2" s="2"/>
      <c r="E2" s="2"/>
      <c r="F2" s="2"/>
      <c r="G2" s="2"/>
      <c r="H2" s="2"/>
    </row>
    <row r="3" spans="3:3" x14ac:dyDescent="0.25">
      <c r="C3" s="2"/>
    </row>
    <row r="4" ht="30" customHeight="1" spans="1:8" x14ac:dyDescent="0.25">
      <c r="A4" s="17" t="s">
        <v>30</v>
      </c>
      <c r="B4" s="17" t="s">
        <v>33</v>
      </c>
      <c r="C4" s="17" t="s">
        <v>41</v>
      </c>
      <c r="D4" s="17" t="s">
        <v>56</v>
      </c>
      <c r="E4" s="17" t="s">
        <v>63</v>
      </c>
      <c r="F4" s="17" t="s">
        <v>64</v>
      </c>
      <c r="G4" s="17" t="s">
        <v>65</v>
      </c>
      <c r="H4" s="17" t="s">
        <v>66</v>
      </c>
    </row>
    <row r="5" spans="1:8" x14ac:dyDescent="0.25">
      <c r="A5" s="29" t="s">
        <v>67</v>
      </c>
      <c r="B5" s="30">
        <v>46034</v>
      </c>
      <c r="C5" s="18" t="s">
        <v>43</v>
      </c>
      <c r="D5" s="20">
        <v>860</v>
      </c>
      <c r="E5" s="20">
        <v>70.95</v>
      </c>
      <c r="F5" s="20">
        <v>25</v>
      </c>
      <c r="G5" s="20">
        <v>955.95</v>
      </c>
      <c r="H5" s="29" t="s">
        <v>68</v>
      </c>
    </row>
    <row r="6" spans="1:8" x14ac:dyDescent="0.25">
      <c r="A6" s="29" t="s">
        <v>69</v>
      </c>
      <c r="B6" s="30">
        <v>46073</v>
      </c>
      <c r="C6" s="18" t="s">
        <v>70</v>
      </c>
      <c r="D6" s="20">
        <v>2400</v>
      </c>
      <c r="E6" s="20">
        <v>198</v>
      </c>
      <c r="F6" s="20">
        <v>0</v>
      </c>
      <c r="G6" s="20">
        <v>2598</v>
      </c>
      <c r="H6" s="29" t="s">
        <v>68</v>
      </c>
    </row>
    <row r="7" spans="1:8" x14ac:dyDescent="0.25">
      <c r="A7" s="29" t="s">
        <v>71</v>
      </c>
      <c r="B7" s="30">
        <v>46096</v>
      </c>
      <c r="C7" s="18" t="s">
        <v>72</v>
      </c>
      <c r="D7" s="20">
        <v>310</v>
      </c>
      <c r="E7" s="20">
        <v>25.58</v>
      </c>
      <c r="F7" s="20">
        <v>15</v>
      </c>
      <c r="G7" s="20">
        <v>350.58</v>
      </c>
      <c r="H7" s="29" t="s">
        <v>68</v>
      </c>
    </row>
    <row r="8" spans="1:8" x14ac:dyDescent="0.25">
      <c r="A8" s="29" t="s">
        <v>73</v>
      </c>
      <c r="B8" s="30">
        <v>46142</v>
      </c>
      <c r="C8" s="18" t="s">
        <v>74</v>
      </c>
      <c r="D8" s="20">
        <v>540</v>
      </c>
      <c r="E8" s="20">
        <v>44.55</v>
      </c>
      <c r="F8" s="20">
        <v>30</v>
      </c>
      <c r="G8" s="20">
        <v>614.55</v>
      </c>
      <c r="H8" s="29" t="s">
        <v>75</v>
      </c>
    </row>
    <row r="9" spans="1:8" x14ac:dyDescent="0.25">
      <c r="A9" s="29" t="s">
        <v>76</v>
      </c>
      <c r="B9" s="30">
        <v>46160</v>
      </c>
      <c r="C9" s="18" t="s">
        <v>43</v>
      </c>
      <c r="D9" s="20">
        <v>975</v>
      </c>
      <c r="E9" s="20">
        <v>80.44</v>
      </c>
      <c r="F9" s="20">
        <v>20</v>
      </c>
      <c r="G9" s="20">
        <v>1075.44</v>
      </c>
      <c r="H9" s="29" t="s">
        <v>77</v>
      </c>
    </row>
    <row r="10" spans="1:8" x14ac:dyDescent="0.25">
      <c r="A10" s="31">
        <f>IFERROR('Purchase Order'!E2,"")</f>
      </c>
      <c r="B10" s="32">
        <f>IFERROR('Purchase Order'!E3,"")</f>
      </c>
      <c r="C10" s="33">
        <f>IFERROR('Purchase Order'!A9,"")</f>
      </c>
      <c r="D10" s="21">
        <f>IFERROR('Purchase Order'!D20,0)</f>
      </c>
      <c r="E10" s="21">
        <f>IFERROR('Purchase Order'!D22,0)</f>
      </c>
      <c r="F10" s="21">
        <f>IFERROR('Purchase Order'!D23,0)</f>
      </c>
      <c r="G10" s="21">
        <f>IFERROR('Purchase Order'!D24,0)</f>
      </c>
      <c r="H10" s="29" t="s">
        <v>77</v>
      </c>
    </row>
    <row r="11" spans="3:3" x14ac:dyDescent="0.25">
      <c r="C11" s="2"/>
    </row>
    <row r="12" spans="1:8" x14ac:dyDescent="0.25">
      <c r="A12" s="3" t="s">
        <v>78</v>
      </c>
      <c r="B12" s="3"/>
      <c r="C12" s="3"/>
      <c r="D12" s="3"/>
      <c r="E12" s="3"/>
      <c r="F12" s="3"/>
      <c r="G12" s="3"/>
      <c r="H12" s="3"/>
    </row>
    <row r="13" spans="1:7" x14ac:dyDescent="0.25">
      <c r="A13" s="5" t="s">
        <v>79</v>
      </c>
      <c r="B13" s="5"/>
      <c r="C13" s="5"/>
      <c r="D13" s="5"/>
      <c r="E13" s="5"/>
      <c r="F13" s="5"/>
      <c r="G13" s="28">
        <f>IFERROR(SUM(G5:G10),0)</f>
      </c>
    </row>
    <row r="14" spans="1:7" x14ac:dyDescent="0.25">
      <c r="A14" s="5" t="s">
        <v>80</v>
      </c>
      <c r="B14" s="5"/>
      <c r="C14" s="5"/>
      <c r="D14" s="5"/>
      <c r="E14" s="5"/>
      <c r="F14" s="5"/>
      <c r="G14" s="28">
        <f>IFERROR(SUMIF(H5:H10,"Received",G5:G10),0)</f>
      </c>
    </row>
    <row r="15" spans="1:7" x14ac:dyDescent="0.25">
      <c r="A15" s="5" t="s">
        <v>81</v>
      </c>
      <c r="B15" s="5"/>
      <c r="C15" s="5"/>
      <c r="D15" s="5"/>
      <c r="E15" s="5"/>
      <c r="F15" s="5"/>
      <c r="G15" s="28">
        <f>IFERROR(SUMIF(H5:H10,"Open",G5:G10),0)</f>
      </c>
    </row>
    <row r="16" spans="1:7" x14ac:dyDescent="0.25">
      <c r="A16" s="5" t="s">
        <v>82</v>
      </c>
      <c r="B16" s="5"/>
      <c r="C16" s="5"/>
      <c r="D16" s="5"/>
      <c r="E16" s="5"/>
      <c r="F16" s="5"/>
      <c r="G16" s="28">
        <f>IFERROR(SUMIF(H5:H10,"Cancelled",G5:G10),0)</f>
      </c>
    </row>
    <row r="17" spans="3:3" x14ac:dyDescent="0.25">
      <c r="C17" s="2"/>
    </row>
    <row r="18" ht="30" customHeight="1" spans="1:8" x14ac:dyDescent="0.25">
      <c r="A18" s="34" t="s">
        <v>26</v>
      </c>
      <c r="B18" s="34"/>
      <c r="C18" s="34"/>
      <c r="D18" s="34"/>
      <c r="E18" s="34"/>
      <c r="F18" s="34"/>
      <c r="G18" s="34"/>
      <c r="H18" s="34"/>
    </row>
  </sheetData>
  <mergeCells count="8">
    <mergeCell ref="A1:H1"/>
    <mergeCell ref="A2:H2"/>
    <mergeCell ref="A12:H12"/>
    <mergeCell ref="A13:F13"/>
    <mergeCell ref="A14:F14"/>
    <mergeCell ref="A15:F15"/>
    <mergeCell ref="A16:F16"/>
    <mergeCell ref="A18:H18"/>
  </mergeCells>
  <dataValidations count="2">
    <dataValidation type="list" showErrorMessage="1" errorTitle="Invalid status" error="Choose one of: Open, Received, Cancelled" sqref="H10">
      <formula1>"Open,Received,Cancelled"</formula1>
    </dataValidation>
    <dataValidation type="list" showErrorMessage="1" errorTitle="Invalid status" error="Choose one of: Open, Received, Cancelled" sqref="H5:H10">
      <formula1>"Open,Received,Cancelled"</formula1>
    </dataValidation>
  </dataValidations>
  <hyperlinks>
    <hyperlink ref="A18" r:id="rId1"/>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Purchase Order</vt:lpstr>
      <vt:lpstr>PO Log</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Excel.TV</dc:creator>
  <dc:title/>
  <dc:subject/>
  <dc:description/>
  <cp:keywords/>
  <cp:category/>
  <cp:lastModifiedBy>Excel.TV template generator</cp:lastModifiedBy>
  <dcterms:created xsi:type="dcterms:W3CDTF">2026-07-26T12:25:49Z</dcterms:created>
  <dcterms:modified xsi:type="dcterms:W3CDTF">2026-07-26T12:25:49Z</dcterms:modified>
</cp:coreProperties>
</file>